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525" windowWidth="15120" windowHeight="7590" tabRatio="513"/>
  </bookViews>
  <sheets>
    <sheet name="Նախագահ" sheetId="1" r:id="rId1"/>
  </sheets>
  <definedNames>
    <definedName name="_xlnm.Print_Titles" localSheetId="0">Նախագահ!$5:$5</definedName>
  </definedNames>
  <calcPr calcId="145621"/>
</workbook>
</file>

<file path=xl/calcChain.xml><?xml version="1.0" encoding="utf-8"?>
<calcChain xmlns="http://schemas.openxmlformats.org/spreadsheetml/2006/main"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D6" i="1"/>
  <c r="E6" i="1"/>
  <c r="F6" i="1"/>
  <c r="G6" i="1"/>
  <c r="H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35" i="1"/>
  <c r="AC35" i="1"/>
  <c r="AB36" i="1"/>
  <c r="AC36" i="1"/>
  <c r="AB37" i="1"/>
  <c r="AC37" i="1"/>
  <c r="AB38" i="1"/>
  <c r="AC38" i="1"/>
  <c r="AB39" i="1"/>
  <c r="AC39" i="1"/>
  <c r="AB40" i="1"/>
  <c r="AC40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C7" i="1"/>
  <c r="AB7" i="1"/>
  <c r="AC6" i="1" l="1"/>
  <c r="AB6" i="1"/>
  <c r="AD16" i="1"/>
  <c r="AD14" i="1"/>
  <c r="AD8" i="1"/>
  <c r="AD12" i="1"/>
  <c r="AD30" i="1"/>
  <c r="AD28" i="1"/>
  <c r="AD22" i="1"/>
  <c r="AD36" i="1"/>
  <c r="AD20" i="1"/>
  <c r="AD32" i="1"/>
  <c r="AD18" i="1"/>
  <c r="AD24" i="1"/>
  <c r="AD10" i="1"/>
  <c r="AD34" i="1"/>
  <c r="AD26" i="1"/>
  <c r="AD40" i="1"/>
  <c r="AD39" i="1"/>
  <c r="AD38" i="1"/>
  <c r="AD37" i="1"/>
  <c r="AD33" i="1"/>
  <c r="AD31" i="1"/>
  <c r="AD29" i="1"/>
  <c r="AD27" i="1"/>
  <c r="AD25" i="1"/>
  <c r="AD23" i="1"/>
  <c r="AD21" i="1"/>
  <c r="AD19" i="1"/>
  <c r="AD17" i="1"/>
  <c r="AD15" i="1"/>
  <c r="AD13" i="1"/>
  <c r="AD11" i="1"/>
  <c r="AD9" i="1"/>
  <c r="AD35" i="1"/>
  <c r="AD7" i="1"/>
  <c r="C6" i="1"/>
  <c r="I7" i="1"/>
  <c r="AD6" i="1" l="1"/>
  <c r="I6" i="1"/>
</calcChain>
</file>

<file path=xl/sharedStrings.xml><?xml version="1.0" encoding="utf-8"?>
<sst xmlns="http://schemas.openxmlformats.org/spreadsheetml/2006/main" count="103" uniqueCount="102">
  <si>
    <t>Քվեարկության օրն ընտրական տեղամասում կազմված ընտրողների լրացուցիչ ցուցակի ընտրողների թիվը</t>
  </si>
  <si>
    <t>Ընտրողների հիմնական ցուցակի ընտրողների թիվը</t>
  </si>
  <si>
    <t>Ընտրողների ընդհանուր թիվը</t>
  </si>
  <si>
    <t>Քվեարկության մասնակիցների թիվը</t>
  </si>
  <si>
    <t>ՏԸՀ-ներին հատկացված քվեաթերթիկների թիվը</t>
  </si>
  <si>
    <t>Մարված քվեաթերթիկների թիվը</t>
  </si>
  <si>
    <t>Անվավեր քվեաթերթիկների թիվը</t>
  </si>
  <si>
    <t>Անճշտությունների չափը</t>
  </si>
  <si>
    <t>Տեղամասային կենտրոնը</t>
  </si>
  <si>
    <t>ԸՆԴԱՄԵՆԸ</t>
  </si>
  <si>
    <t>ԱՂՅՈՒՍԱԿ</t>
  </si>
  <si>
    <t>Ըստ գտնվելու վայրի (հենաշարժական հաշմանդամություն ունեցողներ, ՏԸՀ անդամներ) ընտրողների լրացուցիչ ցուցակի ընտրողների թիվը</t>
  </si>
  <si>
    <t>Հաշվառում չունեցող ընտրողների լրացուցիչ ցուցակի ընտրողների թիվը</t>
  </si>
  <si>
    <t>Ոստիկանության ծառայողների  լրացուցիչ ցուցակի ընտրողների թիվը</t>
  </si>
  <si>
    <t>Ստացիոնար բուժհաստատության ընտրողների լրացուցիչ ցուցակի ընտրողների թիվը</t>
  </si>
  <si>
    <t>Բալայան Քրիստին Գրիգորի</t>
  </si>
  <si>
    <t>1-ին անճշտություն</t>
  </si>
  <si>
    <t>2-րդ  անճշտություն</t>
  </si>
  <si>
    <t>գումարային</t>
  </si>
  <si>
    <t>Բադասյան Վահան Միքայելի</t>
  </si>
  <si>
    <t>Պողոսյան Մելսիկ Ռաֆայելի</t>
  </si>
  <si>
    <t>Ընտրական տեղամասի  N-ը</t>
  </si>
  <si>
    <t>Յուրաքանչյուր թեկնածուին կողմ քվեարկված 
քվեաթերթիկների թիվը</t>
  </si>
  <si>
    <t>Ակնաղբյուր</t>
  </si>
  <si>
    <t>Այգեստան</t>
  </si>
  <si>
    <t>3/1</t>
  </si>
  <si>
    <t>3/2</t>
  </si>
  <si>
    <t>3/3</t>
  </si>
  <si>
    <t>3/4</t>
  </si>
  <si>
    <t>3/5</t>
  </si>
  <si>
    <t>3/6</t>
  </si>
  <si>
    <t>3/7</t>
  </si>
  <si>
    <t>3/8</t>
  </si>
  <si>
    <t>3/9</t>
  </si>
  <si>
    <t>3/10</t>
  </si>
  <si>
    <t>3/11</t>
  </si>
  <si>
    <t>3/12</t>
  </si>
  <si>
    <t>3/13</t>
  </si>
  <si>
    <t>3/14</t>
  </si>
  <si>
    <t>3/15</t>
  </si>
  <si>
    <t>3/16</t>
  </si>
  <si>
    <t>3/17</t>
  </si>
  <si>
    <t>3/18</t>
  </si>
  <si>
    <t>3/19</t>
  </si>
  <si>
    <t>3/20</t>
  </si>
  <si>
    <t>3/21</t>
  </si>
  <si>
    <t>3/22</t>
  </si>
  <si>
    <t>3/23</t>
  </si>
  <si>
    <t>3/24</t>
  </si>
  <si>
    <t>3/25</t>
  </si>
  <si>
    <t>3/26</t>
  </si>
  <si>
    <t>3/27</t>
  </si>
  <si>
    <t>3/28</t>
  </si>
  <si>
    <t>3/29</t>
  </si>
  <si>
    <t>3/30</t>
  </si>
  <si>
    <t>3/31</t>
  </si>
  <si>
    <t>3/32</t>
  </si>
  <si>
    <t>3/33</t>
  </si>
  <si>
    <t>3/34</t>
  </si>
  <si>
    <t>Ազոխ</t>
  </si>
  <si>
    <t>Առաջամուղ</t>
  </si>
  <si>
    <t>Արևշատ</t>
  </si>
  <si>
    <t>Դրախտիկ</t>
  </si>
  <si>
    <t>Թաղասեռ</t>
  </si>
  <si>
    <t>Թաղուտ</t>
  </si>
  <si>
    <t>Ծակուռի</t>
  </si>
  <si>
    <t>Ծամձոր</t>
  </si>
  <si>
    <t>Կարմրակուճ</t>
  </si>
  <si>
    <t>Հարթաշեն</t>
  </si>
  <si>
    <t>Հակակու</t>
  </si>
  <si>
    <t>Հին Թաղեր</t>
  </si>
  <si>
    <t>Մեծ Թաղեր</t>
  </si>
  <si>
    <t>Մոխրենես</t>
  </si>
  <si>
    <t>Նորաշեն</t>
  </si>
  <si>
    <t>Վարդաշատ</t>
  </si>
  <si>
    <t>Տող</t>
  </si>
  <si>
    <t>Տումի</t>
  </si>
  <si>
    <t>Ուխտաձոր</t>
  </si>
  <si>
    <t>Քյուրաթաղ</t>
  </si>
  <si>
    <t>Հադրութ</t>
  </si>
  <si>
    <t>Վանք (Հադրութ)</t>
  </si>
  <si>
    <t>Տյաք (Հադրութ)</t>
  </si>
  <si>
    <t>Առաքել</t>
  </si>
  <si>
    <t>Բանաձոր</t>
  </si>
  <si>
    <t>Խանձաձոր</t>
  </si>
  <si>
    <t>Խծաբերդ</t>
  </si>
  <si>
    <t>Սարինշեն (Ծամձոր)</t>
  </si>
  <si>
    <t>Մարիամա-ձոր</t>
  </si>
  <si>
    <t>Պլեթանց</t>
  </si>
  <si>
    <t>Ջրակուս</t>
  </si>
  <si>
    <t>Բալասանյան Վիտալի Միխայիլի</t>
  </si>
  <si>
    <t>Ամիրյան Սերգեյ 
Վասիլիի</t>
  </si>
  <si>
    <t>Բաբայան Դավիթ
 Կլիմի</t>
  </si>
  <si>
    <t>Լալայան Բելա 
Լաերտի</t>
  </si>
  <si>
    <t>Հարությունյան 
Արայիկ Վլադիմիրի</t>
  </si>
  <si>
    <t>Խանումյան Հայկ
 Ռուբենի</t>
  </si>
  <si>
    <t>Իշխանյան Դավիթ 
Ռուբենի</t>
  </si>
  <si>
    <t>Մայիլյան Մասիս 
Սամվելի</t>
  </si>
  <si>
    <t>Ղուլյան Աշոտ 
Վլադիմիրի</t>
  </si>
  <si>
    <t>Իսրայելյան Ռուսլան Էդուարդի</t>
  </si>
  <si>
    <t>Դադայան Աշոտ
 Էդուարդի</t>
  </si>
  <si>
    <r>
      <t xml:space="preserve">  Արցախի Հանրապետության նախագահի 2020թ. մարտի 31-ի հերթական ընտրությունների քվեարկության արդյունքների՝ 
                                                            ըստ ընտրական տեղամասերի                            </t>
    </r>
    <r>
      <rPr>
        <b/>
        <u/>
        <sz val="11"/>
        <color theme="1"/>
        <rFont val="Sylfaen"/>
        <family val="1"/>
        <charset val="204"/>
      </rPr>
      <t>ՀԱԴՐՈՒԹԻ ՇՐՋԱՆ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</si>
</sst>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_р_._-;\-* #,##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Sylfae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theme="1"/>
      <name val="Sylfaen"/>
      <family val="1"/>
      <charset val="204"/>
    </font>
    <font>
      <sz val="11"/>
      <color rgb="FF0070C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8"/>
      <color theme="1"/>
      <name val="Sylfaen"/>
      <family val="1"/>
      <charset val="204"/>
    </font>
    <font>
      <b/>
      <sz val="9"/>
      <color theme="1"/>
      <name val="Sylfaen"/>
      <family val="1"/>
      <charset val="204"/>
    </font>
    <font>
      <sz val="7"/>
      <color theme="1"/>
      <name val="Sylfaen"/>
      <family val="1"/>
      <charset val="204"/>
    </font>
    <font>
      <b/>
      <u/>
      <sz val="11"/>
      <color theme="1"/>
      <name val="Sylfaen"/>
      <family val="1"/>
      <charset val="204"/>
    </font>
    <font>
      <b/>
      <sz val="9"/>
      <name val="Sylfae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4">
    <xf numFmtId="0" fontId="0" fillId="0" borderId="0" xfId="0"/>
    <xf numFmtId="9" fontId="0" fillId="0" borderId="0" xfId="2" applyFont="1" applyAlignment="1">
      <alignment textRotation="90"/>
    </xf>
    <xf numFmtId="9" fontId="0" fillId="0" borderId="0" xfId="2" applyFont="1"/>
    <xf numFmtId="165" fontId="0" fillId="0" borderId="0" xfId="1" applyNumberFormat="1" applyFont="1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" vertical="center" textRotation="90" wrapText="1"/>
    </xf>
    <xf numFmtId="49" fontId="3" fillId="0" borderId="1" xfId="0" applyNumberFormat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textRotation="90" wrapText="1"/>
    </xf>
    <xf numFmtId="0" fontId="7" fillId="0" borderId="2" xfId="0" applyFont="1" applyBorder="1" applyAlignment="1">
      <alignment textRotation="90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 textRotation="90" wrapText="1"/>
    </xf>
    <xf numFmtId="49" fontId="7" fillId="0" borderId="7" xfId="0" applyNumberFormat="1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center" vertical="center" textRotation="90" wrapText="1"/>
    </xf>
    <xf numFmtId="0" fontId="8" fillId="0" borderId="2" xfId="0" applyFont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9"/>
  <sheetViews>
    <sheetView tabSelected="1" topLeftCell="A7" workbookViewId="0">
      <selection activeCell="L17" sqref="L17:AA17"/>
    </sheetView>
  </sheetViews>
  <sheetFormatPr defaultRowHeight="15" x14ac:dyDescent="0.25"/>
  <cols>
    <col min="1" max="1" width="4.42578125" customWidth="1"/>
    <col min="2" max="2" width="8.42578125" customWidth="1"/>
    <col min="3" max="3" width="4.5703125" customWidth="1"/>
    <col min="4" max="4" width="4.42578125" customWidth="1"/>
    <col min="5" max="5" width="4.85546875" customWidth="1"/>
    <col min="6" max="6" width="4.42578125" customWidth="1"/>
    <col min="7" max="7" width="3.85546875" customWidth="1"/>
    <col min="8" max="8" width="5.140625" customWidth="1"/>
    <col min="9" max="9" width="5.42578125" customWidth="1"/>
    <col min="10" max="10" width="4.85546875" customWidth="1"/>
    <col min="11" max="11" width="5.28515625" customWidth="1"/>
    <col min="12" max="12" width="5" customWidth="1"/>
    <col min="13" max="13" width="4.5703125" customWidth="1"/>
    <col min="14" max="14" width="4.85546875" customWidth="1"/>
    <col min="15" max="15" width="5" customWidth="1"/>
    <col min="16" max="16" width="5.140625" customWidth="1"/>
    <col min="17" max="17" width="4.85546875" customWidth="1"/>
    <col min="18" max="18" width="5" customWidth="1"/>
    <col min="19" max="19" width="4.7109375" customWidth="1"/>
    <col min="20" max="20" width="5.140625" customWidth="1"/>
    <col min="21" max="22" width="4.85546875" customWidth="1"/>
    <col min="23" max="23" width="5.140625" customWidth="1"/>
    <col min="24" max="24" width="5" customWidth="1"/>
    <col min="25" max="26" width="4.7109375" customWidth="1"/>
    <col min="27" max="27" width="5" customWidth="1"/>
    <col min="28" max="30" width="3" bestFit="1" customWidth="1"/>
  </cols>
  <sheetData>
    <row r="1" spans="1:30" ht="14.25" customHeight="1" x14ac:dyDescent="0.25">
      <c r="A1" s="24" t="s">
        <v>10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</row>
    <row r="2" spans="1:30" ht="36" customHeight="1" x14ac:dyDescent="0.25">
      <c r="A2" s="25" t="s">
        <v>101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</row>
    <row r="3" spans="1:30" ht="61.5" customHeight="1" x14ac:dyDescent="0.25">
      <c r="A3" s="26" t="s">
        <v>21</v>
      </c>
      <c r="B3" s="26" t="s">
        <v>8</v>
      </c>
      <c r="C3" s="27" t="s">
        <v>0</v>
      </c>
      <c r="D3" s="29" t="s">
        <v>11</v>
      </c>
      <c r="E3" s="27" t="s">
        <v>12</v>
      </c>
      <c r="F3" s="27" t="s">
        <v>13</v>
      </c>
      <c r="G3" s="27" t="s">
        <v>14</v>
      </c>
      <c r="H3" s="26" t="s">
        <v>1</v>
      </c>
      <c r="I3" s="26" t="s">
        <v>2</v>
      </c>
      <c r="J3" s="26" t="s">
        <v>3</v>
      </c>
      <c r="K3" s="26" t="s">
        <v>4</v>
      </c>
      <c r="L3" s="26" t="s">
        <v>5</v>
      </c>
      <c r="M3" s="26" t="s">
        <v>6</v>
      </c>
      <c r="N3" s="21" t="s">
        <v>22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3"/>
      <c r="AB3" s="18" t="s">
        <v>7</v>
      </c>
      <c r="AC3" s="19"/>
      <c r="AD3" s="20"/>
    </row>
    <row r="4" spans="1:30" ht="113.25" customHeight="1" x14ac:dyDescent="0.25">
      <c r="A4" s="26"/>
      <c r="B4" s="26"/>
      <c r="C4" s="28"/>
      <c r="D4" s="30"/>
      <c r="E4" s="28"/>
      <c r="F4" s="28"/>
      <c r="G4" s="28"/>
      <c r="H4" s="26"/>
      <c r="I4" s="26"/>
      <c r="J4" s="26"/>
      <c r="K4" s="26"/>
      <c r="L4" s="26"/>
      <c r="M4" s="26"/>
      <c r="N4" s="10" t="s">
        <v>15</v>
      </c>
      <c r="O4" s="10" t="s">
        <v>90</v>
      </c>
      <c r="P4" s="10" t="s">
        <v>91</v>
      </c>
      <c r="Q4" s="10" t="s">
        <v>92</v>
      </c>
      <c r="R4" s="10" t="s">
        <v>93</v>
      </c>
      <c r="S4" s="10" t="s">
        <v>94</v>
      </c>
      <c r="T4" s="10" t="s">
        <v>95</v>
      </c>
      <c r="U4" s="10" t="s">
        <v>96</v>
      </c>
      <c r="V4" s="10" t="s">
        <v>19</v>
      </c>
      <c r="W4" s="10" t="s">
        <v>97</v>
      </c>
      <c r="X4" s="10" t="s">
        <v>98</v>
      </c>
      <c r="Y4" s="10" t="s">
        <v>99</v>
      </c>
      <c r="Z4" s="10" t="s">
        <v>100</v>
      </c>
      <c r="AA4" s="11" t="s">
        <v>20</v>
      </c>
      <c r="AB4" s="6" t="s">
        <v>16</v>
      </c>
      <c r="AC4" s="6" t="s">
        <v>17</v>
      </c>
      <c r="AD4" s="6" t="s">
        <v>18</v>
      </c>
    </row>
    <row r="5" spans="1:30" s="5" customFormat="1" ht="11.25" customHeight="1" x14ac:dyDescent="0.25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8">
        <v>11</v>
      </c>
      <c r="L5" s="8">
        <v>12</v>
      </c>
      <c r="M5" s="8">
        <v>13</v>
      </c>
      <c r="N5" s="8">
        <v>14</v>
      </c>
      <c r="O5" s="8">
        <v>15</v>
      </c>
      <c r="P5" s="8">
        <v>16</v>
      </c>
      <c r="Q5" s="8">
        <v>17</v>
      </c>
      <c r="R5" s="8">
        <v>18</v>
      </c>
      <c r="S5" s="8">
        <v>19</v>
      </c>
      <c r="T5" s="8">
        <v>20</v>
      </c>
      <c r="U5" s="8">
        <v>21</v>
      </c>
      <c r="V5" s="8">
        <v>22</v>
      </c>
      <c r="W5" s="8">
        <v>23</v>
      </c>
      <c r="X5" s="8">
        <v>24</v>
      </c>
      <c r="Y5" s="8">
        <v>25</v>
      </c>
      <c r="Z5" s="8">
        <v>26</v>
      </c>
      <c r="AA5" s="8">
        <v>27</v>
      </c>
      <c r="AB5" s="8">
        <v>28</v>
      </c>
      <c r="AC5" s="8">
        <v>29</v>
      </c>
      <c r="AD5" s="8">
        <v>30</v>
      </c>
    </row>
    <row r="6" spans="1:30" ht="34.5" customHeight="1" x14ac:dyDescent="0.25">
      <c r="A6" s="31" t="s">
        <v>9</v>
      </c>
      <c r="B6" s="32"/>
      <c r="C6" s="13">
        <f t="shared" ref="C6:AD6" si="0">SUM(C7:C40)</f>
        <v>0</v>
      </c>
      <c r="D6" s="13">
        <f t="shared" si="0"/>
        <v>19</v>
      </c>
      <c r="E6" s="13">
        <f t="shared" si="0"/>
        <v>14</v>
      </c>
      <c r="F6" s="13">
        <f t="shared" si="0"/>
        <v>24</v>
      </c>
      <c r="G6" s="13">
        <f t="shared" si="0"/>
        <v>0</v>
      </c>
      <c r="H6" s="13">
        <f t="shared" si="0"/>
        <v>8744</v>
      </c>
      <c r="I6" s="13">
        <f t="shared" si="0"/>
        <v>8801</v>
      </c>
      <c r="J6" s="13">
        <f t="shared" si="0"/>
        <v>6713</v>
      </c>
      <c r="K6" s="13">
        <f t="shared" si="0"/>
        <v>8933</v>
      </c>
      <c r="L6" s="13">
        <f t="shared" si="0"/>
        <v>2222</v>
      </c>
      <c r="M6" s="13">
        <f t="shared" si="0"/>
        <v>290</v>
      </c>
      <c r="N6" s="13">
        <f t="shared" si="0"/>
        <v>24</v>
      </c>
      <c r="O6" s="13">
        <f t="shared" si="0"/>
        <v>890</v>
      </c>
      <c r="P6" s="13">
        <f t="shared" si="0"/>
        <v>10</v>
      </c>
      <c r="Q6" s="13">
        <f t="shared" si="0"/>
        <v>30</v>
      </c>
      <c r="R6" s="13">
        <f t="shared" si="0"/>
        <v>13</v>
      </c>
      <c r="S6" s="13">
        <f t="shared" si="0"/>
        <v>3610</v>
      </c>
      <c r="T6" s="13">
        <f t="shared" si="0"/>
        <v>71</v>
      </c>
      <c r="U6" s="13">
        <f t="shared" si="0"/>
        <v>73</v>
      </c>
      <c r="V6" s="13">
        <f t="shared" si="0"/>
        <v>262</v>
      </c>
      <c r="W6" s="13">
        <f t="shared" si="0"/>
        <v>1278</v>
      </c>
      <c r="X6" s="13">
        <f t="shared" si="0"/>
        <v>134</v>
      </c>
      <c r="Y6" s="13">
        <f t="shared" si="0"/>
        <v>16</v>
      </c>
      <c r="Z6" s="13">
        <f t="shared" si="0"/>
        <v>6</v>
      </c>
      <c r="AA6" s="13">
        <f t="shared" si="0"/>
        <v>4</v>
      </c>
      <c r="AB6" s="13">
        <f t="shared" si="0"/>
        <v>-1</v>
      </c>
      <c r="AC6" s="13">
        <f t="shared" si="0"/>
        <v>-1</v>
      </c>
      <c r="AD6" s="13">
        <f t="shared" si="0"/>
        <v>-2</v>
      </c>
    </row>
    <row r="7" spans="1:30" s="4" customFormat="1" ht="21.75" customHeight="1" x14ac:dyDescent="0.25">
      <c r="A7" s="7" t="s">
        <v>25</v>
      </c>
      <c r="B7" s="9" t="s">
        <v>79</v>
      </c>
      <c r="C7" s="14">
        <v>0</v>
      </c>
      <c r="D7" s="14">
        <v>18</v>
      </c>
      <c r="E7" s="14">
        <v>0</v>
      </c>
      <c r="F7" s="14">
        <v>0</v>
      </c>
      <c r="G7" s="14">
        <v>0</v>
      </c>
      <c r="H7" s="14">
        <v>1065</v>
      </c>
      <c r="I7" s="15">
        <f>SUM(C7:H7)</f>
        <v>1083</v>
      </c>
      <c r="J7" s="14">
        <v>785</v>
      </c>
      <c r="K7" s="14">
        <v>1097</v>
      </c>
      <c r="L7" s="17">
        <v>312</v>
      </c>
      <c r="M7" s="17">
        <v>26</v>
      </c>
      <c r="N7" s="14">
        <v>1</v>
      </c>
      <c r="O7" s="14">
        <v>100</v>
      </c>
      <c r="P7" s="14">
        <v>1</v>
      </c>
      <c r="Q7" s="14">
        <v>7</v>
      </c>
      <c r="R7" s="14">
        <v>1</v>
      </c>
      <c r="S7" s="14">
        <v>421</v>
      </c>
      <c r="T7" s="14">
        <v>8</v>
      </c>
      <c r="U7" s="14">
        <v>2</v>
      </c>
      <c r="V7" s="14">
        <v>36</v>
      </c>
      <c r="W7" s="14">
        <v>166</v>
      </c>
      <c r="X7" s="14">
        <v>10</v>
      </c>
      <c r="Y7" s="14">
        <v>4</v>
      </c>
      <c r="Z7" s="14">
        <v>1</v>
      </c>
      <c r="AA7" s="14">
        <v>1</v>
      </c>
      <c r="AB7" s="15">
        <f>IF(K7-(L7+M7+N7+O7+P7+Q7+R7+S7+T7+U7+V7+W7+X7+Y7+Z7+AA7)&lt;0,K7-(L7+M7+N7+O7+P7+Q7+R7+S7+T7+U7+V7+W7+X7+Y7+Z7+AA7),0)</f>
        <v>0</v>
      </c>
      <c r="AC7" s="15">
        <f>IF(J7-(M7+N7+O7+P7+Q7+R7+S7+T7+U7+V7+W7+X7+Y7+Z7+AA7)&lt;0,J7-(M7+N7+O7+P7+Q7+R7+S7+T7+U7+V7+W7+X7+Y7+Z7+AA7),0)</f>
        <v>0</v>
      </c>
      <c r="AD7" s="16">
        <f>SUM(AB7:AC7)</f>
        <v>0</v>
      </c>
    </row>
    <row r="8" spans="1:30" s="4" customFormat="1" ht="21.75" customHeight="1" x14ac:dyDescent="0.25">
      <c r="A8" s="7" t="s">
        <v>26</v>
      </c>
      <c r="B8" s="9" t="s">
        <v>79</v>
      </c>
      <c r="C8" s="14">
        <v>0</v>
      </c>
      <c r="D8" s="14">
        <v>0</v>
      </c>
      <c r="E8" s="14">
        <v>8</v>
      </c>
      <c r="F8" s="14">
        <v>1</v>
      </c>
      <c r="G8" s="14">
        <v>0</v>
      </c>
      <c r="H8" s="14">
        <v>1033</v>
      </c>
      <c r="I8" s="15">
        <f t="shared" ref="I8:I40" si="1">SUM(C8:H8)</f>
        <v>1042</v>
      </c>
      <c r="J8" s="14">
        <v>768</v>
      </c>
      <c r="K8" s="14">
        <v>1148</v>
      </c>
      <c r="L8" s="14">
        <v>380</v>
      </c>
      <c r="M8" s="14">
        <v>45</v>
      </c>
      <c r="N8" s="14">
        <v>1</v>
      </c>
      <c r="O8" s="14">
        <v>93</v>
      </c>
      <c r="P8" s="14">
        <v>1</v>
      </c>
      <c r="Q8" s="14">
        <v>2</v>
      </c>
      <c r="R8" s="14">
        <v>2</v>
      </c>
      <c r="S8" s="14">
        <v>361</v>
      </c>
      <c r="T8" s="14">
        <v>8</v>
      </c>
      <c r="U8" s="14">
        <v>3</v>
      </c>
      <c r="V8" s="14">
        <v>32</v>
      </c>
      <c r="W8" s="14">
        <v>201</v>
      </c>
      <c r="X8" s="14">
        <v>14</v>
      </c>
      <c r="Y8" s="14">
        <v>3</v>
      </c>
      <c r="Z8" s="14">
        <v>2</v>
      </c>
      <c r="AA8" s="14">
        <v>0</v>
      </c>
      <c r="AB8" s="15">
        <f t="shared" ref="AB8:AB34" si="2">IF(K8-(L8+M8+N8+O8+P8+Q8+R8+S8+T8+U8+V8+W8+X8+Y8+Z8+AA8)&lt;0,K8-(L8+M8+N8+O8+P8+Q8+R8+S8+T8+U8+V8+W8+X8+Y8+Z8+AA8),0)</f>
        <v>0</v>
      </c>
      <c r="AC8" s="15">
        <f t="shared" ref="AC8:AC34" si="3">IF(J8-(M8+N8+O8+P8+Q8+R8+S8+T8+U8+V8+W8+X8+Y8+Z8+AA8)&lt;0,J8-(M8+N8+O8+P8+Q8+R8+S8+T8+U8+V8+W8+X8+Y8+Z8+AA8),0)</f>
        <v>0</v>
      </c>
      <c r="AD8" s="16">
        <f t="shared" ref="AD8:AD34" si="4">SUM(AB8:AC8)</f>
        <v>0</v>
      </c>
    </row>
    <row r="9" spans="1:30" s="4" customFormat="1" ht="27.75" customHeight="1" x14ac:dyDescent="0.25">
      <c r="A9" s="7" t="s">
        <v>27</v>
      </c>
      <c r="B9" s="9" t="s">
        <v>80</v>
      </c>
      <c r="C9" s="14">
        <v>0</v>
      </c>
      <c r="D9" s="14">
        <v>0</v>
      </c>
      <c r="E9" s="14">
        <v>1</v>
      </c>
      <c r="F9" s="14">
        <v>0</v>
      </c>
      <c r="G9" s="14">
        <v>0</v>
      </c>
      <c r="H9" s="14">
        <v>88</v>
      </c>
      <c r="I9" s="15">
        <f t="shared" si="1"/>
        <v>89</v>
      </c>
      <c r="J9" s="14">
        <v>79</v>
      </c>
      <c r="K9" s="14">
        <v>89</v>
      </c>
      <c r="L9" s="14">
        <v>10</v>
      </c>
      <c r="M9" s="14">
        <v>5</v>
      </c>
      <c r="N9" s="14">
        <v>1</v>
      </c>
      <c r="O9" s="14">
        <v>1</v>
      </c>
      <c r="P9" s="14">
        <v>0</v>
      </c>
      <c r="Q9" s="14">
        <v>0</v>
      </c>
      <c r="R9" s="14">
        <v>0</v>
      </c>
      <c r="S9" s="14">
        <v>47</v>
      </c>
      <c r="T9" s="14">
        <v>0</v>
      </c>
      <c r="U9" s="14">
        <v>1</v>
      </c>
      <c r="V9" s="14">
        <v>1</v>
      </c>
      <c r="W9" s="14">
        <v>23</v>
      </c>
      <c r="X9" s="14">
        <v>0</v>
      </c>
      <c r="Y9" s="14">
        <v>0</v>
      </c>
      <c r="Z9" s="14">
        <v>0</v>
      </c>
      <c r="AA9" s="14">
        <v>0</v>
      </c>
      <c r="AB9" s="15">
        <f t="shared" si="2"/>
        <v>0</v>
      </c>
      <c r="AC9" s="15">
        <f t="shared" si="3"/>
        <v>0</v>
      </c>
      <c r="AD9" s="16">
        <f t="shared" si="4"/>
        <v>0</v>
      </c>
    </row>
    <row r="10" spans="1:30" s="4" customFormat="1" ht="28.5" customHeight="1" x14ac:dyDescent="0.25">
      <c r="A10" s="7" t="s">
        <v>28</v>
      </c>
      <c r="B10" s="9" t="s">
        <v>81</v>
      </c>
      <c r="C10" s="14">
        <v>0</v>
      </c>
      <c r="D10" s="14">
        <v>0</v>
      </c>
      <c r="E10" s="14">
        <v>0</v>
      </c>
      <c r="F10" s="14">
        <v>1</v>
      </c>
      <c r="G10" s="14">
        <v>0</v>
      </c>
      <c r="H10" s="14">
        <v>54</v>
      </c>
      <c r="I10" s="15">
        <f t="shared" si="1"/>
        <v>55</v>
      </c>
      <c r="J10" s="17">
        <v>39</v>
      </c>
      <c r="K10" s="14">
        <v>55</v>
      </c>
      <c r="L10" s="14">
        <v>16</v>
      </c>
      <c r="M10" s="14">
        <v>2</v>
      </c>
      <c r="N10" s="14">
        <v>0</v>
      </c>
      <c r="O10" s="14">
        <v>1</v>
      </c>
      <c r="P10" s="14">
        <v>1</v>
      </c>
      <c r="Q10" s="14">
        <v>1</v>
      </c>
      <c r="R10" s="14">
        <v>0</v>
      </c>
      <c r="S10" s="14">
        <v>26</v>
      </c>
      <c r="T10" s="14">
        <v>0</v>
      </c>
      <c r="U10" s="14">
        <v>0</v>
      </c>
      <c r="V10" s="14">
        <v>1</v>
      </c>
      <c r="W10" s="14">
        <v>7</v>
      </c>
      <c r="X10" s="14">
        <v>0</v>
      </c>
      <c r="Y10" s="14">
        <v>0</v>
      </c>
      <c r="Z10" s="14">
        <v>0</v>
      </c>
      <c r="AA10" s="14">
        <v>0</v>
      </c>
      <c r="AB10" s="15">
        <f t="shared" si="2"/>
        <v>0</v>
      </c>
      <c r="AC10" s="15">
        <f t="shared" si="3"/>
        <v>0</v>
      </c>
      <c r="AD10" s="16">
        <f t="shared" si="4"/>
        <v>0</v>
      </c>
    </row>
    <row r="11" spans="1:30" s="4" customFormat="1" ht="21.75" customHeight="1" x14ac:dyDescent="0.25">
      <c r="A11" s="7" t="s">
        <v>29</v>
      </c>
      <c r="B11" s="9" t="s">
        <v>59</v>
      </c>
      <c r="C11" s="14">
        <v>0</v>
      </c>
      <c r="D11" s="14">
        <v>0</v>
      </c>
      <c r="E11" s="14">
        <v>0</v>
      </c>
      <c r="F11" s="14">
        <v>1</v>
      </c>
      <c r="G11" s="14">
        <v>0</v>
      </c>
      <c r="H11" s="14">
        <v>583</v>
      </c>
      <c r="I11" s="15">
        <f t="shared" si="1"/>
        <v>584</v>
      </c>
      <c r="J11" s="14">
        <v>448</v>
      </c>
      <c r="K11" s="14">
        <v>585</v>
      </c>
      <c r="L11" s="14">
        <v>137</v>
      </c>
      <c r="M11" s="14">
        <v>11</v>
      </c>
      <c r="N11" s="14">
        <v>0</v>
      </c>
      <c r="O11" s="14">
        <v>125</v>
      </c>
      <c r="P11" s="14">
        <v>0</v>
      </c>
      <c r="Q11" s="14">
        <v>2</v>
      </c>
      <c r="R11" s="14">
        <v>0</v>
      </c>
      <c r="S11" s="14">
        <v>216</v>
      </c>
      <c r="T11" s="14">
        <v>1</v>
      </c>
      <c r="U11" s="14">
        <v>12</v>
      </c>
      <c r="V11" s="14">
        <v>1</v>
      </c>
      <c r="W11" s="14">
        <v>50</v>
      </c>
      <c r="X11" s="14">
        <v>28</v>
      </c>
      <c r="Y11" s="14">
        <v>1</v>
      </c>
      <c r="Z11" s="14">
        <v>1</v>
      </c>
      <c r="AA11" s="14">
        <v>0</v>
      </c>
      <c r="AB11" s="15">
        <f t="shared" si="2"/>
        <v>0</v>
      </c>
      <c r="AC11" s="15">
        <f t="shared" si="3"/>
        <v>0</v>
      </c>
      <c r="AD11" s="16">
        <f t="shared" si="4"/>
        <v>0</v>
      </c>
    </row>
    <row r="12" spans="1:30" s="4" customFormat="1" ht="26.25" customHeight="1" x14ac:dyDescent="0.25">
      <c r="A12" s="7" t="s">
        <v>30</v>
      </c>
      <c r="B12" s="9" t="s">
        <v>23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238</v>
      </c>
      <c r="I12" s="15">
        <f t="shared" si="1"/>
        <v>238</v>
      </c>
      <c r="J12" s="14">
        <v>191</v>
      </c>
      <c r="K12" s="14">
        <v>238</v>
      </c>
      <c r="L12" s="14">
        <v>47</v>
      </c>
      <c r="M12" s="14">
        <v>14</v>
      </c>
      <c r="N12" s="14">
        <v>1</v>
      </c>
      <c r="O12" s="14">
        <v>26</v>
      </c>
      <c r="P12" s="14">
        <v>0</v>
      </c>
      <c r="Q12" s="14">
        <v>0</v>
      </c>
      <c r="R12" s="14">
        <v>0</v>
      </c>
      <c r="S12" s="14">
        <v>120</v>
      </c>
      <c r="T12" s="14">
        <v>0</v>
      </c>
      <c r="U12" s="14">
        <v>0</v>
      </c>
      <c r="V12" s="14">
        <v>3</v>
      </c>
      <c r="W12" s="14">
        <v>25</v>
      </c>
      <c r="X12" s="14">
        <v>2</v>
      </c>
      <c r="Y12" s="14">
        <v>0</v>
      </c>
      <c r="Z12" s="14">
        <v>0</v>
      </c>
      <c r="AA12" s="14">
        <v>0</v>
      </c>
      <c r="AB12" s="15">
        <f t="shared" si="2"/>
        <v>0</v>
      </c>
      <c r="AC12" s="15">
        <f t="shared" si="3"/>
        <v>0</v>
      </c>
      <c r="AD12" s="16">
        <f t="shared" si="4"/>
        <v>0</v>
      </c>
    </row>
    <row r="13" spans="1:30" s="4" customFormat="1" ht="21.75" customHeight="1" x14ac:dyDescent="0.25">
      <c r="A13" s="7" t="s">
        <v>31</v>
      </c>
      <c r="B13" s="9" t="s">
        <v>24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241</v>
      </c>
      <c r="I13" s="15">
        <f t="shared" si="1"/>
        <v>241</v>
      </c>
      <c r="J13" s="14">
        <v>175</v>
      </c>
      <c r="K13" s="14">
        <v>241</v>
      </c>
      <c r="L13" s="14">
        <v>66</v>
      </c>
      <c r="M13" s="14">
        <v>11</v>
      </c>
      <c r="N13" s="14">
        <v>1</v>
      </c>
      <c r="O13" s="14">
        <v>31</v>
      </c>
      <c r="P13" s="14">
        <v>0</v>
      </c>
      <c r="Q13" s="14">
        <v>3</v>
      </c>
      <c r="R13" s="14">
        <v>1</v>
      </c>
      <c r="S13" s="14">
        <v>85</v>
      </c>
      <c r="T13" s="14">
        <v>1</v>
      </c>
      <c r="U13" s="14">
        <v>0</v>
      </c>
      <c r="V13" s="14">
        <v>10</v>
      </c>
      <c r="W13" s="14">
        <v>28</v>
      </c>
      <c r="X13" s="14">
        <v>3</v>
      </c>
      <c r="Y13" s="14">
        <v>1</v>
      </c>
      <c r="Z13" s="14">
        <v>0</v>
      </c>
      <c r="AA13" s="14">
        <v>0</v>
      </c>
      <c r="AB13" s="15">
        <f t="shared" si="2"/>
        <v>0</v>
      </c>
      <c r="AC13" s="15">
        <f t="shared" si="3"/>
        <v>0</v>
      </c>
      <c r="AD13" s="16">
        <f t="shared" si="4"/>
        <v>0</v>
      </c>
    </row>
    <row r="14" spans="1:30" s="4" customFormat="1" ht="21.75" customHeight="1" x14ac:dyDescent="0.25">
      <c r="A14" s="7" t="s">
        <v>32</v>
      </c>
      <c r="B14" s="9" t="s">
        <v>60</v>
      </c>
      <c r="C14" s="14">
        <v>0</v>
      </c>
      <c r="D14" s="14">
        <v>1</v>
      </c>
      <c r="E14" s="14">
        <v>0</v>
      </c>
      <c r="F14" s="14">
        <v>1</v>
      </c>
      <c r="G14" s="14">
        <v>0</v>
      </c>
      <c r="H14" s="14">
        <v>236</v>
      </c>
      <c r="I14" s="15">
        <f t="shared" si="1"/>
        <v>238</v>
      </c>
      <c r="J14" s="14">
        <v>210</v>
      </c>
      <c r="K14" s="14">
        <v>284</v>
      </c>
      <c r="L14" s="14">
        <v>74</v>
      </c>
      <c r="M14" s="14">
        <v>33</v>
      </c>
      <c r="N14" s="14">
        <v>0</v>
      </c>
      <c r="O14" s="14">
        <v>34</v>
      </c>
      <c r="P14" s="14">
        <v>1</v>
      </c>
      <c r="Q14" s="14">
        <v>1</v>
      </c>
      <c r="R14" s="14">
        <v>0</v>
      </c>
      <c r="S14" s="14">
        <v>84</v>
      </c>
      <c r="T14" s="14">
        <v>0</v>
      </c>
      <c r="U14" s="14">
        <v>4</v>
      </c>
      <c r="V14" s="14">
        <v>7</v>
      </c>
      <c r="W14" s="14">
        <v>44</v>
      </c>
      <c r="X14" s="14">
        <v>2</v>
      </c>
      <c r="Y14" s="14">
        <v>0</v>
      </c>
      <c r="Z14" s="14">
        <v>0</v>
      </c>
      <c r="AA14" s="14">
        <v>0</v>
      </c>
      <c r="AB14" s="15">
        <f t="shared" si="2"/>
        <v>0</v>
      </c>
      <c r="AC14" s="15">
        <f t="shared" si="3"/>
        <v>0</v>
      </c>
      <c r="AD14" s="16">
        <f t="shared" si="4"/>
        <v>0</v>
      </c>
    </row>
    <row r="15" spans="1:30" s="4" customFormat="1" ht="21.75" customHeight="1" x14ac:dyDescent="0.25">
      <c r="A15" s="7" t="s">
        <v>33</v>
      </c>
      <c r="B15" s="9" t="s">
        <v>82</v>
      </c>
      <c r="C15" s="14">
        <v>0</v>
      </c>
      <c r="D15" s="14">
        <v>0</v>
      </c>
      <c r="E15" s="14">
        <v>0</v>
      </c>
      <c r="F15" s="14">
        <v>1</v>
      </c>
      <c r="G15" s="14">
        <v>0</v>
      </c>
      <c r="H15" s="14">
        <v>161</v>
      </c>
      <c r="I15" s="15">
        <f t="shared" si="1"/>
        <v>162</v>
      </c>
      <c r="J15" s="14">
        <v>107</v>
      </c>
      <c r="K15" s="14">
        <v>160</v>
      </c>
      <c r="L15" s="14">
        <v>53</v>
      </c>
      <c r="M15" s="14">
        <v>5</v>
      </c>
      <c r="N15" s="14">
        <v>0</v>
      </c>
      <c r="O15" s="14">
        <v>9</v>
      </c>
      <c r="P15" s="14">
        <v>0</v>
      </c>
      <c r="Q15" s="14">
        <v>0</v>
      </c>
      <c r="R15" s="14">
        <v>1</v>
      </c>
      <c r="S15" s="14">
        <v>50</v>
      </c>
      <c r="T15" s="14">
        <v>0</v>
      </c>
      <c r="U15" s="14">
        <v>0</v>
      </c>
      <c r="V15" s="14">
        <v>7</v>
      </c>
      <c r="W15" s="14">
        <v>35</v>
      </c>
      <c r="X15" s="14">
        <v>0</v>
      </c>
      <c r="Y15" s="14">
        <v>0</v>
      </c>
      <c r="Z15" s="14">
        <v>0</v>
      </c>
      <c r="AA15" s="14">
        <v>0</v>
      </c>
      <c r="AB15" s="15">
        <f t="shared" si="2"/>
        <v>0</v>
      </c>
      <c r="AC15" s="15">
        <f t="shared" si="3"/>
        <v>0</v>
      </c>
      <c r="AD15" s="16">
        <f t="shared" si="4"/>
        <v>0</v>
      </c>
    </row>
    <row r="16" spans="1:30" s="4" customFormat="1" ht="21.75" customHeight="1" x14ac:dyDescent="0.25">
      <c r="A16" s="7" t="s">
        <v>34</v>
      </c>
      <c r="B16" s="9" t="s">
        <v>61</v>
      </c>
      <c r="C16" s="14">
        <v>0</v>
      </c>
      <c r="D16" s="14">
        <v>0</v>
      </c>
      <c r="E16" s="14">
        <v>0</v>
      </c>
      <c r="F16" s="14">
        <v>1</v>
      </c>
      <c r="G16" s="14">
        <v>0</v>
      </c>
      <c r="H16" s="14">
        <v>130</v>
      </c>
      <c r="I16" s="15">
        <f t="shared" si="1"/>
        <v>131</v>
      </c>
      <c r="J16" s="14">
        <v>97</v>
      </c>
      <c r="K16" s="14">
        <v>131</v>
      </c>
      <c r="L16" s="14">
        <v>34</v>
      </c>
      <c r="M16" s="14">
        <v>3</v>
      </c>
      <c r="N16" s="14">
        <v>1</v>
      </c>
      <c r="O16" s="14">
        <v>12</v>
      </c>
      <c r="P16" s="14">
        <v>0</v>
      </c>
      <c r="Q16" s="14">
        <v>0</v>
      </c>
      <c r="R16" s="14">
        <v>1</v>
      </c>
      <c r="S16" s="14">
        <v>59</v>
      </c>
      <c r="T16" s="14">
        <v>1</v>
      </c>
      <c r="U16" s="14">
        <v>0</v>
      </c>
      <c r="V16" s="14">
        <v>7</v>
      </c>
      <c r="W16" s="14">
        <v>12</v>
      </c>
      <c r="X16" s="14">
        <v>1</v>
      </c>
      <c r="Y16" s="14">
        <v>0</v>
      </c>
      <c r="Z16" s="14">
        <v>0</v>
      </c>
      <c r="AA16" s="14">
        <v>0</v>
      </c>
      <c r="AB16" s="15">
        <f t="shared" si="2"/>
        <v>0</v>
      </c>
      <c r="AC16" s="15">
        <f t="shared" si="3"/>
        <v>0</v>
      </c>
      <c r="AD16" s="16">
        <f t="shared" si="4"/>
        <v>0</v>
      </c>
    </row>
    <row r="17" spans="1:30" s="4" customFormat="1" ht="30" customHeight="1" x14ac:dyDescent="0.25">
      <c r="A17" s="7" t="s">
        <v>35</v>
      </c>
      <c r="B17" s="9" t="s">
        <v>83</v>
      </c>
      <c r="C17" s="14">
        <v>0</v>
      </c>
      <c r="D17" s="14">
        <v>0</v>
      </c>
      <c r="E17" s="14">
        <v>0</v>
      </c>
      <c r="F17" s="14">
        <v>1</v>
      </c>
      <c r="G17" s="14">
        <v>0</v>
      </c>
      <c r="H17" s="14">
        <v>177</v>
      </c>
      <c r="I17" s="15">
        <f t="shared" si="1"/>
        <v>178</v>
      </c>
      <c r="J17" s="14">
        <v>157</v>
      </c>
      <c r="K17" s="14">
        <v>178</v>
      </c>
      <c r="L17" s="14">
        <v>22</v>
      </c>
      <c r="M17" s="17">
        <v>0</v>
      </c>
      <c r="N17" s="14">
        <v>0</v>
      </c>
      <c r="O17" s="14">
        <v>10</v>
      </c>
      <c r="P17" s="14">
        <v>0</v>
      </c>
      <c r="Q17" s="14">
        <v>0</v>
      </c>
      <c r="R17" s="14">
        <v>0</v>
      </c>
      <c r="S17" s="14">
        <v>124</v>
      </c>
      <c r="T17" s="14">
        <v>2</v>
      </c>
      <c r="U17" s="14">
        <v>2</v>
      </c>
      <c r="V17" s="14">
        <v>2</v>
      </c>
      <c r="W17" s="14">
        <v>14</v>
      </c>
      <c r="X17" s="14">
        <v>1</v>
      </c>
      <c r="Y17" s="14">
        <v>0</v>
      </c>
      <c r="Z17" s="14">
        <v>0</v>
      </c>
      <c r="AA17" s="14">
        <v>0</v>
      </c>
      <c r="AB17" s="15">
        <f t="shared" si="2"/>
        <v>0</v>
      </c>
      <c r="AC17" s="15">
        <f t="shared" si="3"/>
        <v>0</v>
      </c>
      <c r="AD17" s="16">
        <f t="shared" si="4"/>
        <v>0</v>
      </c>
    </row>
    <row r="18" spans="1:30" s="4" customFormat="1" ht="27" customHeight="1" x14ac:dyDescent="0.25">
      <c r="A18" s="7" t="s">
        <v>36</v>
      </c>
      <c r="B18" s="9" t="s">
        <v>62</v>
      </c>
      <c r="C18" s="14">
        <v>0</v>
      </c>
      <c r="D18" s="14">
        <v>0</v>
      </c>
      <c r="E18" s="14">
        <v>0</v>
      </c>
      <c r="F18" s="14">
        <v>1</v>
      </c>
      <c r="G18" s="14">
        <v>0</v>
      </c>
      <c r="H18" s="14">
        <v>301</v>
      </c>
      <c r="I18" s="15">
        <f t="shared" si="1"/>
        <v>302</v>
      </c>
      <c r="J18" s="14">
        <v>250</v>
      </c>
      <c r="K18" s="14">
        <v>293</v>
      </c>
      <c r="L18" s="14">
        <v>43</v>
      </c>
      <c r="M18" s="14">
        <v>6</v>
      </c>
      <c r="N18" s="14">
        <v>2</v>
      </c>
      <c r="O18" s="14">
        <v>46</v>
      </c>
      <c r="P18" s="14">
        <v>0</v>
      </c>
      <c r="Q18" s="14">
        <v>1</v>
      </c>
      <c r="R18" s="14">
        <v>1</v>
      </c>
      <c r="S18" s="14">
        <v>130</v>
      </c>
      <c r="T18" s="14">
        <v>2</v>
      </c>
      <c r="U18" s="14">
        <v>17</v>
      </c>
      <c r="V18" s="14">
        <v>5</v>
      </c>
      <c r="W18" s="14">
        <v>19</v>
      </c>
      <c r="X18" s="14">
        <v>19</v>
      </c>
      <c r="Y18" s="14">
        <v>1</v>
      </c>
      <c r="Z18" s="14">
        <v>0</v>
      </c>
      <c r="AA18" s="14">
        <v>1</v>
      </c>
      <c r="AB18" s="15">
        <f t="shared" si="2"/>
        <v>0</v>
      </c>
      <c r="AC18" s="15">
        <f t="shared" si="3"/>
        <v>0</v>
      </c>
      <c r="AD18" s="16">
        <f t="shared" si="4"/>
        <v>0</v>
      </c>
    </row>
    <row r="19" spans="1:30" s="4" customFormat="1" ht="27" customHeight="1" x14ac:dyDescent="0.25">
      <c r="A19" s="7" t="s">
        <v>37</v>
      </c>
      <c r="B19" s="9" t="s">
        <v>63</v>
      </c>
      <c r="C19" s="14">
        <v>0</v>
      </c>
      <c r="D19" s="14">
        <v>0</v>
      </c>
      <c r="E19" s="14">
        <v>0</v>
      </c>
      <c r="F19" s="14">
        <v>1</v>
      </c>
      <c r="G19" s="14">
        <v>0</v>
      </c>
      <c r="H19" s="14">
        <v>319</v>
      </c>
      <c r="I19" s="15">
        <f t="shared" si="1"/>
        <v>320</v>
      </c>
      <c r="J19" s="14">
        <v>247</v>
      </c>
      <c r="K19" s="14">
        <v>310</v>
      </c>
      <c r="L19" s="14">
        <v>63</v>
      </c>
      <c r="M19" s="14">
        <v>21</v>
      </c>
      <c r="N19" s="14">
        <v>3</v>
      </c>
      <c r="O19" s="14">
        <v>19</v>
      </c>
      <c r="P19" s="14">
        <v>0</v>
      </c>
      <c r="Q19" s="14">
        <v>3</v>
      </c>
      <c r="R19" s="14">
        <v>0</v>
      </c>
      <c r="S19" s="14">
        <v>120</v>
      </c>
      <c r="T19" s="14">
        <v>0</v>
      </c>
      <c r="U19" s="14">
        <v>2</v>
      </c>
      <c r="V19" s="14">
        <v>16</v>
      </c>
      <c r="W19" s="14">
        <v>59</v>
      </c>
      <c r="X19" s="14">
        <v>3</v>
      </c>
      <c r="Y19" s="14">
        <v>1</v>
      </c>
      <c r="Z19" s="14">
        <v>0</v>
      </c>
      <c r="AA19" s="14">
        <v>0</v>
      </c>
      <c r="AB19" s="15">
        <f t="shared" si="2"/>
        <v>0</v>
      </c>
      <c r="AC19" s="15">
        <f t="shared" si="3"/>
        <v>0</v>
      </c>
      <c r="AD19" s="16">
        <f t="shared" si="4"/>
        <v>0</v>
      </c>
    </row>
    <row r="20" spans="1:30" s="4" customFormat="1" ht="27" customHeight="1" x14ac:dyDescent="0.25">
      <c r="A20" s="7" t="s">
        <v>38</v>
      </c>
      <c r="B20" s="9" t="s">
        <v>64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134</v>
      </c>
      <c r="I20" s="15">
        <f t="shared" si="1"/>
        <v>134</v>
      </c>
      <c r="J20" s="14">
        <v>110</v>
      </c>
      <c r="K20" s="14">
        <v>134</v>
      </c>
      <c r="L20" s="14">
        <v>24</v>
      </c>
      <c r="M20" s="14">
        <v>2</v>
      </c>
      <c r="N20" s="14">
        <v>0</v>
      </c>
      <c r="O20" s="14">
        <v>14</v>
      </c>
      <c r="P20" s="14">
        <v>0</v>
      </c>
      <c r="Q20" s="14">
        <v>0</v>
      </c>
      <c r="R20" s="14">
        <v>0</v>
      </c>
      <c r="S20" s="14">
        <v>75</v>
      </c>
      <c r="T20" s="14">
        <v>5</v>
      </c>
      <c r="U20" s="14">
        <v>1</v>
      </c>
      <c r="V20" s="14">
        <v>3</v>
      </c>
      <c r="W20" s="14">
        <v>10</v>
      </c>
      <c r="X20" s="14">
        <v>0</v>
      </c>
      <c r="Y20" s="14">
        <v>0</v>
      </c>
      <c r="Z20" s="14">
        <v>0</v>
      </c>
      <c r="AA20" s="14">
        <v>0</v>
      </c>
      <c r="AB20" s="15">
        <f t="shared" si="2"/>
        <v>0</v>
      </c>
      <c r="AC20" s="15">
        <f t="shared" si="3"/>
        <v>0</v>
      </c>
      <c r="AD20" s="16">
        <f t="shared" si="4"/>
        <v>0</v>
      </c>
    </row>
    <row r="21" spans="1:30" s="4" customFormat="1" ht="27" customHeight="1" x14ac:dyDescent="0.25">
      <c r="A21" s="7" t="s">
        <v>39</v>
      </c>
      <c r="B21" s="12" t="s">
        <v>84</v>
      </c>
      <c r="C21" s="14">
        <v>0</v>
      </c>
      <c r="D21" s="14">
        <v>0</v>
      </c>
      <c r="E21" s="14">
        <v>0</v>
      </c>
      <c r="F21" s="14">
        <v>1</v>
      </c>
      <c r="G21" s="14">
        <v>0</v>
      </c>
      <c r="H21" s="14">
        <v>107</v>
      </c>
      <c r="I21" s="15">
        <f t="shared" si="1"/>
        <v>108</v>
      </c>
      <c r="J21" s="14">
        <v>75</v>
      </c>
      <c r="K21" s="14">
        <v>108</v>
      </c>
      <c r="L21" s="14">
        <v>33</v>
      </c>
      <c r="M21" s="14">
        <v>0</v>
      </c>
      <c r="N21" s="14">
        <v>0</v>
      </c>
      <c r="O21" s="14">
        <v>3</v>
      </c>
      <c r="P21" s="14">
        <v>0</v>
      </c>
      <c r="Q21" s="14">
        <v>0</v>
      </c>
      <c r="R21" s="14">
        <v>1</v>
      </c>
      <c r="S21" s="14">
        <v>31</v>
      </c>
      <c r="T21" s="14">
        <v>3</v>
      </c>
      <c r="U21" s="14">
        <v>0</v>
      </c>
      <c r="V21" s="14">
        <v>32</v>
      </c>
      <c r="W21" s="14">
        <v>5</v>
      </c>
      <c r="X21" s="14">
        <v>0</v>
      </c>
      <c r="Y21" s="14">
        <v>0</v>
      </c>
      <c r="Z21" s="14">
        <v>0</v>
      </c>
      <c r="AA21" s="14">
        <v>0</v>
      </c>
      <c r="AB21" s="15">
        <f t="shared" si="2"/>
        <v>0</v>
      </c>
      <c r="AC21" s="15">
        <f t="shared" si="3"/>
        <v>0</v>
      </c>
      <c r="AD21" s="16">
        <f t="shared" si="4"/>
        <v>0</v>
      </c>
    </row>
    <row r="22" spans="1:30" s="4" customFormat="1" ht="27" customHeight="1" x14ac:dyDescent="0.25">
      <c r="A22" s="7" t="s">
        <v>40</v>
      </c>
      <c r="B22" s="9" t="s">
        <v>85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100</v>
      </c>
      <c r="I22" s="15">
        <f t="shared" si="1"/>
        <v>100</v>
      </c>
      <c r="J22" s="14">
        <v>68</v>
      </c>
      <c r="K22" s="14">
        <v>100</v>
      </c>
      <c r="L22" s="14">
        <v>32</v>
      </c>
      <c r="M22" s="14">
        <v>1</v>
      </c>
      <c r="N22" s="14">
        <v>0</v>
      </c>
      <c r="O22" s="14">
        <v>19</v>
      </c>
      <c r="P22" s="14">
        <v>0</v>
      </c>
      <c r="Q22" s="14">
        <v>0</v>
      </c>
      <c r="R22" s="14">
        <v>1</v>
      </c>
      <c r="S22" s="14">
        <v>31</v>
      </c>
      <c r="T22" s="14">
        <v>1</v>
      </c>
      <c r="U22" s="14">
        <v>0</v>
      </c>
      <c r="V22" s="14">
        <v>3</v>
      </c>
      <c r="W22" s="14">
        <v>6</v>
      </c>
      <c r="X22" s="14">
        <v>6</v>
      </c>
      <c r="Y22" s="14">
        <v>0</v>
      </c>
      <c r="Z22" s="14">
        <v>0</v>
      </c>
      <c r="AA22" s="14">
        <v>0</v>
      </c>
      <c r="AB22" s="15">
        <f t="shared" si="2"/>
        <v>0</v>
      </c>
      <c r="AC22" s="15">
        <f t="shared" si="3"/>
        <v>0</v>
      </c>
      <c r="AD22" s="16">
        <f t="shared" si="4"/>
        <v>0</v>
      </c>
    </row>
    <row r="23" spans="1:30" s="4" customFormat="1" ht="27" customHeight="1" x14ac:dyDescent="0.25">
      <c r="A23" s="7" t="s">
        <v>41</v>
      </c>
      <c r="B23" s="9" t="s">
        <v>65</v>
      </c>
      <c r="C23" s="14">
        <v>0</v>
      </c>
      <c r="D23" s="14">
        <v>0</v>
      </c>
      <c r="E23" s="14">
        <v>0</v>
      </c>
      <c r="F23" s="14">
        <v>1</v>
      </c>
      <c r="G23" s="14">
        <v>0</v>
      </c>
      <c r="H23" s="14">
        <v>62</v>
      </c>
      <c r="I23" s="15">
        <f t="shared" si="1"/>
        <v>63</v>
      </c>
      <c r="J23" s="14">
        <v>47</v>
      </c>
      <c r="K23" s="14">
        <v>63</v>
      </c>
      <c r="L23" s="14">
        <v>16</v>
      </c>
      <c r="M23" s="14">
        <v>1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15</v>
      </c>
      <c r="T23" s="14">
        <v>0</v>
      </c>
      <c r="U23" s="14">
        <v>0</v>
      </c>
      <c r="V23" s="14">
        <v>24</v>
      </c>
      <c r="W23" s="14">
        <v>7</v>
      </c>
      <c r="X23" s="14">
        <v>0</v>
      </c>
      <c r="Y23" s="14">
        <v>0</v>
      </c>
      <c r="Z23" s="14">
        <v>0</v>
      </c>
      <c r="AA23" s="14">
        <v>0</v>
      </c>
      <c r="AB23" s="15">
        <f t="shared" si="2"/>
        <v>0</v>
      </c>
      <c r="AC23" s="15">
        <f t="shared" si="3"/>
        <v>0</v>
      </c>
      <c r="AD23" s="16">
        <f t="shared" si="4"/>
        <v>0</v>
      </c>
    </row>
    <row r="24" spans="1:30" s="4" customFormat="1" ht="27.75" customHeight="1" x14ac:dyDescent="0.25">
      <c r="A24" s="7" t="s">
        <v>42</v>
      </c>
      <c r="B24" s="9" t="s">
        <v>66</v>
      </c>
      <c r="C24" s="14">
        <v>0</v>
      </c>
      <c r="D24" s="14">
        <v>0</v>
      </c>
      <c r="E24" s="14">
        <v>0</v>
      </c>
      <c r="F24" s="14">
        <v>1</v>
      </c>
      <c r="G24" s="14">
        <v>0</v>
      </c>
      <c r="H24" s="14">
        <v>29</v>
      </c>
      <c r="I24" s="15">
        <f t="shared" si="1"/>
        <v>30</v>
      </c>
      <c r="J24" s="17">
        <v>17</v>
      </c>
      <c r="K24" s="17">
        <v>30</v>
      </c>
      <c r="L24" s="17">
        <v>14</v>
      </c>
      <c r="M24" s="14">
        <v>0</v>
      </c>
      <c r="N24" s="14">
        <v>0</v>
      </c>
      <c r="O24" s="14">
        <v>5</v>
      </c>
      <c r="P24" s="14">
        <v>1</v>
      </c>
      <c r="Q24" s="14">
        <v>0</v>
      </c>
      <c r="R24" s="14">
        <v>0</v>
      </c>
      <c r="S24" s="14">
        <v>7</v>
      </c>
      <c r="T24" s="14">
        <v>0</v>
      </c>
      <c r="U24" s="14">
        <v>0</v>
      </c>
      <c r="V24" s="14">
        <v>2</v>
      </c>
      <c r="W24" s="14">
        <v>1</v>
      </c>
      <c r="X24" s="14">
        <v>0</v>
      </c>
      <c r="Y24" s="14">
        <v>0</v>
      </c>
      <c r="Z24" s="14">
        <v>0</v>
      </c>
      <c r="AA24" s="14">
        <v>0</v>
      </c>
      <c r="AB24" s="15">
        <f t="shared" si="2"/>
        <v>0</v>
      </c>
      <c r="AC24" s="15">
        <f t="shared" si="3"/>
        <v>0</v>
      </c>
      <c r="AD24" s="16">
        <f t="shared" si="4"/>
        <v>0</v>
      </c>
    </row>
    <row r="25" spans="1:30" s="4" customFormat="1" ht="31.5" customHeight="1" x14ac:dyDescent="0.25">
      <c r="A25" s="7" t="s">
        <v>43</v>
      </c>
      <c r="B25" s="9" t="s">
        <v>86</v>
      </c>
      <c r="C25" s="14">
        <v>0</v>
      </c>
      <c r="D25" s="14">
        <v>0</v>
      </c>
      <c r="E25" s="14">
        <v>0</v>
      </c>
      <c r="F25" s="14">
        <v>1</v>
      </c>
      <c r="G25" s="14">
        <v>0</v>
      </c>
      <c r="H25" s="14">
        <v>21</v>
      </c>
      <c r="I25" s="15">
        <f t="shared" si="1"/>
        <v>22</v>
      </c>
      <c r="J25" s="14">
        <v>18</v>
      </c>
      <c r="K25" s="14">
        <v>24</v>
      </c>
      <c r="L25" s="14">
        <v>6</v>
      </c>
      <c r="M25" s="14">
        <v>0</v>
      </c>
      <c r="N25" s="14">
        <v>0</v>
      </c>
      <c r="O25" s="14">
        <v>1</v>
      </c>
      <c r="P25" s="14">
        <v>0</v>
      </c>
      <c r="Q25" s="14">
        <v>0</v>
      </c>
      <c r="R25" s="14">
        <v>0</v>
      </c>
      <c r="S25" s="14">
        <v>4</v>
      </c>
      <c r="T25" s="14">
        <v>0</v>
      </c>
      <c r="U25" s="14">
        <v>0</v>
      </c>
      <c r="V25" s="14">
        <v>2</v>
      </c>
      <c r="W25" s="14">
        <v>9</v>
      </c>
      <c r="X25" s="14">
        <v>0</v>
      </c>
      <c r="Y25" s="14">
        <v>2</v>
      </c>
      <c r="Z25" s="14">
        <v>0</v>
      </c>
      <c r="AA25" s="14">
        <v>0</v>
      </c>
      <c r="AB25" s="15">
        <f t="shared" si="2"/>
        <v>0</v>
      </c>
      <c r="AC25" s="15">
        <f t="shared" si="3"/>
        <v>0</v>
      </c>
      <c r="AD25" s="16">
        <f t="shared" si="4"/>
        <v>0</v>
      </c>
    </row>
    <row r="26" spans="1:30" s="4" customFormat="1" ht="27.75" customHeight="1" x14ac:dyDescent="0.25">
      <c r="A26" s="7" t="s">
        <v>44</v>
      </c>
      <c r="B26" s="9" t="s">
        <v>67</v>
      </c>
      <c r="C26" s="14">
        <v>0</v>
      </c>
      <c r="D26" s="14">
        <v>0</v>
      </c>
      <c r="E26" s="14">
        <v>0</v>
      </c>
      <c r="F26" s="14">
        <v>1</v>
      </c>
      <c r="G26" s="14">
        <v>0</v>
      </c>
      <c r="H26" s="14">
        <v>102</v>
      </c>
      <c r="I26" s="15">
        <f t="shared" si="1"/>
        <v>103</v>
      </c>
      <c r="J26" s="14">
        <v>73</v>
      </c>
      <c r="K26" s="14">
        <v>103</v>
      </c>
      <c r="L26" s="14">
        <v>30</v>
      </c>
      <c r="M26" s="14">
        <v>2</v>
      </c>
      <c r="N26" s="14">
        <v>1</v>
      </c>
      <c r="O26" s="14">
        <v>7</v>
      </c>
      <c r="P26" s="14">
        <v>0</v>
      </c>
      <c r="Q26" s="14">
        <v>0</v>
      </c>
      <c r="R26" s="14">
        <v>1</v>
      </c>
      <c r="S26" s="14">
        <v>37</v>
      </c>
      <c r="T26" s="14">
        <v>0</v>
      </c>
      <c r="U26" s="14">
        <v>1</v>
      </c>
      <c r="V26" s="14">
        <v>2</v>
      </c>
      <c r="W26" s="14">
        <v>21</v>
      </c>
      <c r="X26" s="14">
        <v>1</v>
      </c>
      <c r="Y26" s="14">
        <v>0</v>
      </c>
      <c r="Z26" s="14">
        <v>0</v>
      </c>
      <c r="AA26" s="14">
        <v>0</v>
      </c>
      <c r="AB26" s="15">
        <f t="shared" si="2"/>
        <v>0</v>
      </c>
      <c r="AC26" s="15">
        <f t="shared" si="3"/>
        <v>0</v>
      </c>
      <c r="AD26" s="16">
        <f t="shared" si="4"/>
        <v>0</v>
      </c>
    </row>
    <row r="27" spans="1:30" s="4" customFormat="1" ht="30.75" customHeight="1" x14ac:dyDescent="0.25">
      <c r="A27" s="7" t="s">
        <v>45</v>
      </c>
      <c r="B27" s="9" t="s">
        <v>68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68</v>
      </c>
      <c r="I27" s="15">
        <f t="shared" si="1"/>
        <v>68</v>
      </c>
      <c r="J27" s="14">
        <v>47</v>
      </c>
      <c r="K27" s="14">
        <v>68</v>
      </c>
      <c r="L27" s="14">
        <v>21</v>
      </c>
      <c r="M27" s="14">
        <v>0</v>
      </c>
      <c r="N27" s="14">
        <v>0</v>
      </c>
      <c r="O27" s="14">
        <v>1</v>
      </c>
      <c r="P27" s="14">
        <v>0</v>
      </c>
      <c r="Q27" s="14">
        <v>1</v>
      </c>
      <c r="R27" s="14">
        <v>0</v>
      </c>
      <c r="S27" s="14">
        <v>40</v>
      </c>
      <c r="T27" s="14">
        <v>0</v>
      </c>
      <c r="U27" s="14">
        <v>0</v>
      </c>
      <c r="V27" s="14">
        <v>0</v>
      </c>
      <c r="W27" s="14">
        <v>5</v>
      </c>
      <c r="X27" s="14">
        <v>0</v>
      </c>
      <c r="Y27" s="14">
        <v>0</v>
      </c>
      <c r="Z27" s="14">
        <v>0</v>
      </c>
      <c r="AA27" s="14">
        <v>0</v>
      </c>
      <c r="AB27" s="15">
        <f t="shared" si="2"/>
        <v>0</v>
      </c>
      <c r="AC27" s="15">
        <f t="shared" si="3"/>
        <v>0</v>
      </c>
      <c r="AD27" s="16">
        <f t="shared" si="4"/>
        <v>0</v>
      </c>
    </row>
    <row r="28" spans="1:30" s="4" customFormat="1" ht="24" customHeight="1" x14ac:dyDescent="0.25">
      <c r="A28" s="7" t="s">
        <v>46</v>
      </c>
      <c r="B28" s="9" t="s">
        <v>69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110</v>
      </c>
      <c r="I28" s="15">
        <f t="shared" si="1"/>
        <v>110</v>
      </c>
      <c r="J28" s="14">
        <v>97</v>
      </c>
      <c r="K28" s="14">
        <v>110</v>
      </c>
      <c r="L28" s="14">
        <v>13</v>
      </c>
      <c r="M28" s="14">
        <v>0</v>
      </c>
      <c r="N28" s="14">
        <v>0</v>
      </c>
      <c r="O28" s="14">
        <v>7</v>
      </c>
      <c r="P28" s="14">
        <v>0</v>
      </c>
      <c r="Q28" s="14">
        <v>0</v>
      </c>
      <c r="R28" s="14">
        <v>0</v>
      </c>
      <c r="S28" s="14">
        <v>77</v>
      </c>
      <c r="T28" s="14">
        <v>0</v>
      </c>
      <c r="U28" s="14">
        <v>3</v>
      </c>
      <c r="V28" s="14">
        <v>1</v>
      </c>
      <c r="W28" s="14">
        <v>7</v>
      </c>
      <c r="X28" s="14">
        <v>1</v>
      </c>
      <c r="Y28" s="14">
        <v>1</v>
      </c>
      <c r="Z28" s="14">
        <v>0</v>
      </c>
      <c r="AA28" s="14">
        <v>0</v>
      </c>
      <c r="AB28" s="15">
        <f t="shared" si="2"/>
        <v>0</v>
      </c>
      <c r="AC28" s="15">
        <f t="shared" si="3"/>
        <v>0</v>
      </c>
      <c r="AD28" s="16">
        <f t="shared" si="4"/>
        <v>0</v>
      </c>
    </row>
    <row r="29" spans="1:30" s="4" customFormat="1" ht="30.75" customHeight="1" x14ac:dyDescent="0.25">
      <c r="A29" s="7" t="s">
        <v>47</v>
      </c>
      <c r="B29" s="9" t="s">
        <v>70</v>
      </c>
      <c r="C29" s="14">
        <v>0</v>
      </c>
      <c r="D29" s="14">
        <v>0</v>
      </c>
      <c r="E29" s="14">
        <v>2</v>
      </c>
      <c r="F29" s="14">
        <v>1</v>
      </c>
      <c r="G29" s="14">
        <v>0</v>
      </c>
      <c r="H29" s="14">
        <v>94</v>
      </c>
      <c r="I29" s="15">
        <f t="shared" si="1"/>
        <v>97</v>
      </c>
      <c r="J29" s="14">
        <v>66</v>
      </c>
      <c r="K29" s="14">
        <v>94</v>
      </c>
      <c r="L29" s="14">
        <v>28</v>
      </c>
      <c r="M29" s="17">
        <v>1</v>
      </c>
      <c r="N29" s="14">
        <v>1</v>
      </c>
      <c r="O29" s="14">
        <v>10</v>
      </c>
      <c r="P29" s="14">
        <v>0</v>
      </c>
      <c r="Q29" s="14">
        <v>0</v>
      </c>
      <c r="R29" s="14">
        <v>0</v>
      </c>
      <c r="S29" s="14">
        <v>43</v>
      </c>
      <c r="T29" s="14">
        <v>0</v>
      </c>
      <c r="U29" s="14">
        <v>0</v>
      </c>
      <c r="V29" s="14">
        <v>2</v>
      </c>
      <c r="W29" s="14">
        <v>3</v>
      </c>
      <c r="X29" s="14">
        <v>6</v>
      </c>
      <c r="Y29" s="14">
        <v>0</v>
      </c>
      <c r="Z29" s="14">
        <v>0</v>
      </c>
      <c r="AA29" s="14">
        <v>0</v>
      </c>
      <c r="AB29" s="15">
        <f t="shared" si="2"/>
        <v>0</v>
      </c>
      <c r="AC29" s="15">
        <f t="shared" si="3"/>
        <v>0</v>
      </c>
      <c r="AD29" s="16">
        <f t="shared" si="4"/>
        <v>0</v>
      </c>
    </row>
    <row r="30" spans="1:30" s="4" customFormat="1" ht="25.5" x14ac:dyDescent="0.25">
      <c r="A30" s="7" t="s">
        <v>48</v>
      </c>
      <c r="B30" s="9" t="s">
        <v>87</v>
      </c>
      <c r="C30" s="14">
        <v>0</v>
      </c>
      <c r="D30" s="14">
        <v>0</v>
      </c>
      <c r="E30" s="14">
        <v>0</v>
      </c>
      <c r="F30" s="14">
        <v>1</v>
      </c>
      <c r="G30" s="14">
        <v>0</v>
      </c>
      <c r="H30" s="14">
        <v>173</v>
      </c>
      <c r="I30" s="15">
        <f t="shared" si="1"/>
        <v>174</v>
      </c>
      <c r="J30" s="14">
        <v>140</v>
      </c>
      <c r="K30" s="14">
        <v>174</v>
      </c>
      <c r="L30" s="14">
        <v>34</v>
      </c>
      <c r="M30" s="14">
        <v>3</v>
      </c>
      <c r="N30" s="14">
        <v>0</v>
      </c>
      <c r="O30" s="14">
        <v>15</v>
      </c>
      <c r="P30" s="14">
        <v>0</v>
      </c>
      <c r="Q30" s="14">
        <v>0</v>
      </c>
      <c r="R30" s="14">
        <v>0</v>
      </c>
      <c r="S30" s="14">
        <v>82</v>
      </c>
      <c r="T30" s="14">
        <v>3</v>
      </c>
      <c r="U30" s="14">
        <v>0</v>
      </c>
      <c r="V30" s="14">
        <v>16</v>
      </c>
      <c r="W30" s="14">
        <v>19</v>
      </c>
      <c r="X30" s="14">
        <v>2</v>
      </c>
      <c r="Y30" s="14">
        <v>0</v>
      </c>
      <c r="Z30" s="14">
        <v>0</v>
      </c>
      <c r="AA30" s="14">
        <v>0</v>
      </c>
      <c r="AB30" s="15">
        <f t="shared" si="2"/>
        <v>0</v>
      </c>
      <c r="AC30" s="15">
        <f t="shared" si="3"/>
        <v>0</v>
      </c>
      <c r="AD30" s="16">
        <f t="shared" si="4"/>
        <v>0</v>
      </c>
    </row>
    <row r="31" spans="1:30" s="4" customFormat="1" ht="34.5" customHeight="1" x14ac:dyDescent="0.25">
      <c r="A31" s="7" t="s">
        <v>49</v>
      </c>
      <c r="B31" s="9" t="s">
        <v>71</v>
      </c>
      <c r="C31" s="14">
        <v>0</v>
      </c>
      <c r="D31" s="14">
        <v>0</v>
      </c>
      <c r="E31" s="14">
        <v>1</v>
      </c>
      <c r="F31" s="14">
        <v>1</v>
      </c>
      <c r="G31" s="14">
        <v>0</v>
      </c>
      <c r="H31" s="14">
        <v>1040</v>
      </c>
      <c r="I31" s="15">
        <f t="shared" si="1"/>
        <v>1042</v>
      </c>
      <c r="J31" s="14">
        <v>717</v>
      </c>
      <c r="K31" s="14">
        <v>1030</v>
      </c>
      <c r="L31" s="14">
        <v>313</v>
      </c>
      <c r="M31" s="17">
        <v>40</v>
      </c>
      <c r="N31" s="14">
        <v>3</v>
      </c>
      <c r="O31" s="14">
        <v>65</v>
      </c>
      <c r="P31" s="14">
        <v>2</v>
      </c>
      <c r="Q31" s="14">
        <v>5</v>
      </c>
      <c r="R31" s="14">
        <v>3</v>
      </c>
      <c r="S31" s="14">
        <v>343</v>
      </c>
      <c r="T31" s="14">
        <v>1</v>
      </c>
      <c r="U31" s="14">
        <v>16</v>
      </c>
      <c r="V31" s="14">
        <v>17</v>
      </c>
      <c r="W31" s="14">
        <v>206</v>
      </c>
      <c r="X31" s="14">
        <v>12</v>
      </c>
      <c r="Y31" s="14">
        <v>2</v>
      </c>
      <c r="Z31" s="14">
        <v>1</v>
      </c>
      <c r="AA31" s="14">
        <v>2</v>
      </c>
      <c r="AB31" s="15">
        <f t="shared" si="2"/>
        <v>-1</v>
      </c>
      <c r="AC31" s="15">
        <f t="shared" si="3"/>
        <v>-1</v>
      </c>
      <c r="AD31" s="16">
        <f t="shared" si="4"/>
        <v>-2</v>
      </c>
    </row>
    <row r="32" spans="1:30" s="4" customFormat="1" ht="28.5" customHeight="1" x14ac:dyDescent="0.25">
      <c r="A32" s="7" t="s">
        <v>50</v>
      </c>
      <c r="B32" s="9" t="s">
        <v>72</v>
      </c>
      <c r="C32" s="14">
        <v>0</v>
      </c>
      <c r="D32" s="14">
        <v>0</v>
      </c>
      <c r="E32" s="14">
        <v>1</v>
      </c>
      <c r="F32" s="14">
        <v>1</v>
      </c>
      <c r="G32" s="14">
        <v>0</v>
      </c>
      <c r="H32" s="14">
        <v>136</v>
      </c>
      <c r="I32" s="15">
        <f t="shared" si="1"/>
        <v>138</v>
      </c>
      <c r="J32" s="14">
        <v>113</v>
      </c>
      <c r="K32" s="14">
        <v>137</v>
      </c>
      <c r="L32" s="14">
        <v>24</v>
      </c>
      <c r="M32" s="14">
        <v>1</v>
      </c>
      <c r="N32" s="14">
        <v>0</v>
      </c>
      <c r="O32" s="14">
        <v>11</v>
      </c>
      <c r="P32" s="14">
        <v>0</v>
      </c>
      <c r="Q32" s="14">
        <v>0</v>
      </c>
      <c r="R32" s="14">
        <v>0</v>
      </c>
      <c r="S32" s="14">
        <v>67</v>
      </c>
      <c r="T32" s="14">
        <v>8</v>
      </c>
      <c r="U32" s="14">
        <v>1</v>
      </c>
      <c r="V32" s="14">
        <v>0</v>
      </c>
      <c r="W32" s="14">
        <v>23</v>
      </c>
      <c r="X32" s="14">
        <v>2</v>
      </c>
      <c r="Y32" s="14">
        <v>0</v>
      </c>
      <c r="Z32" s="14">
        <v>0</v>
      </c>
      <c r="AA32" s="14">
        <v>0</v>
      </c>
      <c r="AB32" s="15">
        <f t="shared" si="2"/>
        <v>0</v>
      </c>
      <c r="AC32" s="15">
        <f t="shared" si="3"/>
        <v>0</v>
      </c>
      <c r="AD32" s="16">
        <f t="shared" si="4"/>
        <v>0</v>
      </c>
    </row>
    <row r="33" spans="1:30" s="4" customFormat="1" ht="28.5" customHeight="1" x14ac:dyDescent="0.25">
      <c r="A33" s="7" t="s">
        <v>51</v>
      </c>
      <c r="B33" s="9" t="s">
        <v>73</v>
      </c>
      <c r="C33" s="14">
        <v>0</v>
      </c>
      <c r="D33" s="14">
        <v>0</v>
      </c>
      <c r="E33" s="14">
        <v>0</v>
      </c>
      <c r="F33" s="14">
        <v>1</v>
      </c>
      <c r="G33" s="14">
        <v>0</v>
      </c>
      <c r="H33" s="14">
        <v>113</v>
      </c>
      <c r="I33" s="15">
        <f t="shared" si="1"/>
        <v>114</v>
      </c>
      <c r="J33" s="14">
        <v>84</v>
      </c>
      <c r="K33" s="14">
        <v>114</v>
      </c>
      <c r="L33" s="14">
        <v>30</v>
      </c>
      <c r="M33" s="14">
        <v>5</v>
      </c>
      <c r="N33" s="14">
        <v>0</v>
      </c>
      <c r="O33" s="14">
        <v>15</v>
      </c>
      <c r="P33" s="14">
        <v>0</v>
      </c>
      <c r="Q33" s="14">
        <v>0</v>
      </c>
      <c r="R33" s="14">
        <v>0</v>
      </c>
      <c r="S33" s="14">
        <v>29</v>
      </c>
      <c r="T33" s="14">
        <v>3</v>
      </c>
      <c r="U33" s="14">
        <v>0</v>
      </c>
      <c r="V33" s="14">
        <v>12</v>
      </c>
      <c r="W33" s="14">
        <v>20</v>
      </c>
      <c r="X33" s="14">
        <v>0</v>
      </c>
      <c r="Y33" s="14">
        <v>0</v>
      </c>
      <c r="Z33" s="14">
        <v>0</v>
      </c>
      <c r="AA33" s="14">
        <v>0</v>
      </c>
      <c r="AB33" s="15">
        <f t="shared" si="2"/>
        <v>0</v>
      </c>
      <c r="AC33" s="15">
        <f t="shared" si="3"/>
        <v>0</v>
      </c>
      <c r="AD33" s="16">
        <f t="shared" si="4"/>
        <v>0</v>
      </c>
    </row>
    <row r="34" spans="1:30" s="4" customFormat="1" ht="28.5" customHeight="1" x14ac:dyDescent="0.25">
      <c r="A34" s="7" t="s">
        <v>52</v>
      </c>
      <c r="B34" s="9" t="s">
        <v>88</v>
      </c>
      <c r="C34" s="14">
        <v>0</v>
      </c>
      <c r="D34" s="14">
        <v>0</v>
      </c>
      <c r="E34" s="14">
        <v>0</v>
      </c>
      <c r="F34" s="14">
        <v>1</v>
      </c>
      <c r="G34" s="14">
        <v>0</v>
      </c>
      <c r="H34" s="14">
        <v>52</v>
      </c>
      <c r="I34" s="15">
        <f t="shared" si="1"/>
        <v>53</v>
      </c>
      <c r="J34" s="14">
        <v>43</v>
      </c>
      <c r="K34" s="14">
        <v>53</v>
      </c>
      <c r="L34" s="14">
        <v>10</v>
      </c>
      <c r="M34" s="14">
        <v>1</v>
      </c>
      <c r="N34" s="14">
        <v>0</v>
      </c>
      <c r="O34" s="17">
        <v>2</v>
      </c>
      <c r="P34" s="14">
        <v>0</v>
      </c>
      <c r="Q34" s="14">
        <v>0</v>
      </c>
      <c r="R34" s="14">
        <v>0</v>
      </c>
      <c r="S34" s="14">
        <v>36</v>
      </c>
      <c r="T34" s="14">
        <v>0</v>
      </c>
      <c r="U34" s="14">
        <v>0</v>
      </c>
      <c r="V34" s="14">
        <v>1</v>
      </c>
      <c r="W34" s="14">
        <v>3</v>
      </c>
      <c r="X34" s="14">
        <v>0</v>
      </c>
      <c r="Y34" s="14">
        <v>0</v>
      </c>
      <c r="Z34" s="14">
        <v>0</v>
      </c>
      <c r="AA34" s="14">
        <v>0</v>
      </c>
      <c r="AB34" s="15">
        <f t="shared" si="2"/>
        <v>0</v>
      </c>
      <c r="AC34" s="15">
        <f t="shared" si="3"/>
        <v>0</v>
      </c>
      <c r="AD34" s="16">
        <f t="shared" si="4"/>
        <v>0</v>
      </c>
    </row>
    <row r="35" spans="1:30" s="4" customFormat="1" ht="28.5" customHeight="1" x14ac:dyDescent="0.25">
      <c r="A35" s="7" t="s">
        <v>53</v>
      </c>
      <c r="B35" s="9" t="s">
        <v>89</v>
      </c>
      <c r="C35" s="14">
        <v>0</v>
      </c>
      <c r="D35" s="14">
        <v>0</v>
      </c>
      <c r="E35" s="14">
        <v>0</v>
      </c>
      <c r="F35" s="14">
        <v>1</v>
      </c>
      <c r="G35" s="14">
        <v>0</v>
      </c>
      <c r="H35" s="14">
        <v>173</v>
      </c>
      <c r="I35" s="15">
        <f t="shared" si="1"/>
        <v>174</v>
      </c>
      <c r="J35" s="14">
        <v>142</v>
      </c>
      <c r="K35" s="14">
        <v>174</v>
      </c>
      <c r="L35" s="14">
        <v>32</v>
      </c>
      <c r="M35" s="14">
        <v>4</v>
      </c>
      <c r="N35" s="14">
        <v>2</v>
      </c>
      <c r="O35" s="14">
        <v>8</v>
      </c>
      <c r="P35" s="14">
        <v>1</v>
      </c>
      <c r="Q35" s="14">
        <v>1</v>
      </c>
      <c r="R35" s="14">
        <v>0</v>
      </c>
      <c r="S35" s="14">
        <v>102</v>
      </c>
      <c r="T35" s="14">
        <v>4</v>
      </c>
      <c r="U35" s="14">
        <v>0</v>
      </c>
      <c r="V35" s="14">
        <v>3</v>
      </c>
      <c r="W35" s="14">
        <v>16</v>
      </c>
      <c r="X35" s="14">
        <v>1</v>
      </c>
      <c r="Y35" s="14">
        <v>0</v>
      </c>
      <c r="Z35" s="14">
        <v>0</v>
      </c>
      <c r="AA35" s="14">
        <v>0</v>
      </c>
      <c r="AB35" s="15">
        <f t="shared" ref="AB35:AB40" si="5">IF(K35-(L35+M35+N35+O35+P35+Q35+R35+S35+T35+U35+V35+W35+X35+Y35+Z35+AA35)&lt;0,K35-(L35+M35+N35+O35+P35+Q35+R35+S35+T35+U35+V35+W35+X35+Y35+Z35+AA35),0)</f>
        <v>0</v>
      </c>
      <c r="AC35" s="15">
        <f t="shared" ref="AC35:AC40" si="6">IF(J35-(M35+N35+O35+P35+Q35+R35+S35+T35+U35+V35+W35+X35+Y35+Z35+AA35)&lt;0,J35-(M35+N35+O35+P35+Q35+R35+S35+T35+U35+V35+W35+X35+Y35+Z35+AA35),0)</f>
        <v>0</v>
      </c>
      <c r="AD35" s="16">
        <f t="shared" ref="AD35:AD40" si="7">SUM(AB35:AC35)</f>
        <v>0</v>
      </c>
    </row>
    <row r="36" spans="1:30" s="4" customFormat="1" ht="28.5" customHeight="1" x14ac:dyDescent="0.25">
      <c r="A36" s="7" t="s">
        <v>54</v>
      </c>
      <c r="B36" s="9" t="s">
        <v>74</v>
      </c>
      <c r="C36" s="14">
        <v>0</v>
      </c>
      <c r="D36" s="14">
        <v>0</v>
      </c>
      <c r="E36" s="14">
        <v>1</v>
      </c>
      <c r="F36" s="14">
        <v>0</v>
      </c>
      <c r="G36" s="14">
        <v>0</v>
      </c>
      <c r="H36" s="14">
        <v>129</v>
      </c>
      <c r="I36" s="15">
        <f t="shared" si="1"/>
        <v>130</v>
      </c>
      <c r="J36" s="14">
        <v>104</v>
      </c>
      <c r="K36" s="14">
        <v>130</v>
      </c>
      <c r="L36" s="14">
        <v>26</v>
      </c>
      <c r="M36" s="14">
        <v>4</v>
      </c>
      <c r="N36" s="14">
        <v>0</v>
      </c>
      <c r="O36" s="14">
        <v>51</v>
      </c>
      <c r="P36" s="14">
        <v>1</v>
      </c>
      <c r="Q36" s="14">
        <v>0</v>
      </c>
      <c r="R36" s="14">
        <v>0</v>
      </c>
      <c r="S36" s="14">
        <v>33</v>
      </c>
      <c r="T36" s="14">
        <v>4</v>
      </c>
      <c r="U36" s="14">
        <v>0</v>
      </c>
      <c r="V36" s="14">
        <v>0</v>
      </c>
      <c r="W36" s="14">
        <v>11</v>
      </c>
      <c r="X36" s="14">
        <v>0</v>
      </c>
      <c r="Y36" s="14">
        <v>0</v>
      </c>
      <c r="Z36" s="14">
        <v>0</v>
      </c>
      <c r="AA36" s="14">
        <v>0</v>
      </c>
      <c r="AB36" s="15">
        <f t="shared" si="5"/>
        <v>0</v>
      </c>
      <c r="AC36" s="15">
        <f t="shared" si="6"/>
        <v>0</v>
      </c>
      <c r="AD36" s="16">
        <f t="shared" si="7"/>
        <v>0</v>
      </c>
    </row>
    <row r="37" spans="1:30" s="4" customFormat="1" ht="28.5" customHeight="1" x14ac:dyDescent="0.25">
      <c r="A37" s="7" t="s">
        <v>55</v>
      </c>
      <c r="B37" s="9" t="s">
        <v>75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523</v>
      </c>
      <c r="I37" s="15">
        <f t="shared" si="1"/>
        <v>523</v>
      </c>
      <c r="J37" s="14">
        <v>452</v>
      </c>
      <c r="K37" s="14">
        <v>523</v>
      </c>
      <c r="L37" s="14">
        <v>71</v>
      </c>
      <c r="M37" s="14">
        <v>15</v>
      </c>
      <c r="N37" s="14">
        <v>1</v>
      </c>
      <c r="O37" s="14">
        <v>52</v>
      </c>
      <c r="P37" s="14">
        <v>0</v>
      </c>
      <c r="Q37" s="14">
        <v>1</v>
      </c>
      <c r="R37" s="14">
        <v>0</v>
      </c>
      <c r="S37" s="14">
        <v>249</v>
      </c>
      <c r="T37" s="14">
        <v>2</v>
      </c>
      <c r="U37" s="14">
        <v>5</v>
      </c>
      <c r="V37" s="14">
        <v>7</v>
      </c>
      <c r="W37" s="14">
        <v>115</v>
      </c>
      <c r="X37" s="14">
        <v>4</v>
      </c>
      <c r="Y37" s="14">
        <v>0</v>
      </c>
      <c r="Z37" s="14">
        <v>1</v>
      </c>
      <c r="AA37" s="14">
        <v>0</v>
      </c>
      <c r="AB37" s="15">
        <f t="shared" si="5"/>
        <v>0</v>
      </c>
      <c r="AC37" s="15">
        <f t="shared" si="6"/>
        <v>0</v>
      </c>
      <c r="AD37" s="16">
        <f t="shared" si="7"/>
        <v>0</v>
      </c>
    </row>
    <row r="38" spans="1:30" s="4" customFormat="1" ht="28.5" customHeight="1" x14ac:dyDescent="0.25">
      <c r="A38" s="7" t="s">
        <v>56</v>
      </c>
      <c r="B38" s="9" t="s">
        <v>76</v>
      </c>
      <c r="C38" s="14">
        <v>0</v>
      </c>
      <c r="D38" s="14">
        <v>0</v>
      </c>
      <c r="E38" s="14">
        <v>0</v>
      </c>
      <c r="F38" s="14">
        <v>1</v>
      </c>
      <c r="G38" s="14">
        <v>0</v>
      </c>
      <c r="H38" s="14">
        <v>519</v>
      </c>
      <c r="I38" s="15">
        <f t="shared" si="1"/>
        <v>520</v>
      </c>
      <c r="J38" s="14">
        <v>409</v>
      </c>
      <c r="K38" s="14">
        <v>520</v>
      </c>
      <c r="L38" s="14">
        <v>111</v>
      </c>
      <c r="M38" s="14">
        <v>8</v>
      </c>
      <c r="N38" s="14">
        <v>3</v>
      </c>
      <c r="O38" s="14">
        <v>85</v>
      </c>
      <c r="P38" s="14">
        <v>1</v>
      </c>
      <c r="Q38" s="14">
        <v>2</v>
      </c>
      <c r="R38" s="14">
        <v>0</v>
      </c>
      <c r="S38" s="14">
        <v>220</v>
      </c>
      <c r="T38" s="14">
        <v>13</v>
      </c>
      <c r="U38" s="14">
        <v>3</v>
      </c>
      <c r="V38" s="14">
        <v>7</v>
      </c>
      <c r="W38" s="14">
        <v>53</v>
      </c>
      <c r="X38" s="14">
        <v>14</v>
      </c>
      <c r="Y38" s="14">
        <v>0</v>
      </c>
      <c r="Z38" s="14">
        <v>0</v>
      </c>
      <c r="AA38" s="14">
        <v>0</v>
      </c>
      <c r="AB38" s="15">
        <f t="shared" si="5"/>
        <v>0</v>
      </c>
      <c r="AC38" s="15">
        <f t="shared" si="6"/>
        <v>0</v>
      </c>
      <c r="AD38" s="16">
        <f t="shared" si="7"/>
        <v>0</v>
      </c>
    </row>
    <row r="39" spans="1:30" s="4" customFormat="1" ht="28.5" customHeight="1" x14ac:dyDescent="0.25">
      <c r="A39" s="7" t="s">
        <v>57</v>
      </c>
      <c r="B39" s="9" t="s">
        <v>77</v>
      </c>
      <c r="C39" s="14">
        <v>0</v>
      </c>
      <c r="D39" s="14">
        <v>0</v>
      </c>
      <c r="E39" s="14">
        <v>0</v>
      </c>
      <c r="F39" s="14">
        <v>1</v>
      </c>
      <c r="G39" s="14">
        <v>0</v>
      </c>
      <c r="H39" s="14">
        <v>237</v>
      </c>
      <c r="I39" s="15">
        <f t="shared" si="1"/>
        <v>238</v>
      </c>
      <c r="J39" s="14">
        <v>171</v>
      </c>
      <c r="K39" s="14">
        <v>238</v>
      </c>
      <c r="L39" s="14">
        <v>67</v>
      </c>
      <c r="M39" s="14">
        <v>15</v>
      </c>
      <c r="N39" s="14">
        <v>1</v>
      </c>
      <c r="O39" s="14">
        <v>7</v>
      </c>
      <c r="P39" s="14">
        <v>0</v>
      </c>
      <c r="Q39" s="14">
        <v>0</v>
      </c>
      <c r="R39" s="14">
        <v>0</v>
      </c>
      <c r="S39" s="14">
        <v>131</v>
      </c>
      <c r="T39" s="14">
        <v>0</v>
      </c>
      <c r="U39" s="14">
        <v>0</v>
      </c>
      <c r="V39" s="14">
        <v>0</v>
      </c>
      <c r="W39" s="14">
        <v>16</v>
      </c>
      <c r="X39" s="14">
        <v>1</v>
      </c>
      <c r="Y39" s="14">
        <v>0</v>
      </c>
      <c r="Z39" s="14">
        <v>0</v>
      </c>
      <c r="AA39" s="14">
        <v>0</v>
      </c>
      <c r="AB39" s="15">
        <f t="shared" si="5"/>
        <v>0</v>
      </c>
      <c r="AC39" s="15">
        <f t="shared" si="6"/>
        <v>0</v>
      </c>
      <c r="AD39" s="16">
        <f t="shared" si="7"/>
        <v>0</v>
      </c>
    </row>
    <row r="40" spans="1:30" s="4" customFormat="1" ht="28.5" customHeight="1" x14ac:dyDescent="0.25">
      <c r="A40" s="7" t="s">
        <v>58</v>
      </c>
      <c r="B40" s="9" t="s">
        <v>78</v>
      </c>
      <c r="C40" s="14">
        <v>0</v>
      </c>
      <c r="D40" s="14">
        <v>0</v>
      </c>
      <c r="E40" s="14">
        <v>0</v>
      </c>
      <c r="F40" s="14">
        <v>1</v>
      </c>
      <c r="G40" s="14">
        <v>0</v>
      </c>
      <c r="H40" s="14">
        <v>196</v>
      </c>
      <c r="I40" s="15">
        <f t="shared" si="1"/>
        <v>197</v>
      </c>
      <c r="J40" s="14">
        <v>167</v>
      </c>
      <c r="K40" s="14">
        <v>197</v>
      </c>
      <c r="L40" s="14">
        <v>30</v>
      </c>
      <c r="M40" s="14">
        <v>5</v>
      </c>
      <c r="N40" s="14">
        <v>1</v>
      </c>
      <c r="O40" s="14">
        <v>5</v>
      </c>
      <c r="P40" s="14">
        <v>0</v>
      </c>
      <c r="Q40" s="14">
        <v>0</v>
      </c>
      <c r="R40" s="14">
        <v>0</v>
      </c>
      <c r="S40" s="14">
        <v>115</v>
      </c>
      <c r="T40" s="14">
        <v>1</v>
      </c>
      <c r="U40" s="14">
        <v>0</v>
      </c>
      <c r="V40" s="14">
        <v>0</v>
      </c>
      <c r="W40" s="14">
        <v>39</v>
      </c>
      <c r="X40" s="14">
        <v>1</v>
      </c>
      <c r="Y40" s="14">
        <v>0</v>
      </c>
      <c r="Z40" s="14">
        <v>0</v>
      </c>
      <c r="AA40" s="14">
        <v>0</v>
      </c>
      <c r="AB40" s="15">
        <f t="shared" si="5"/>
        <v>0</v>
      </c>
      <c r="AC40" s="15">
        <f t="shared" si="6"/>
        <v>0</v>
      </c>
      <c r="AD40" s="16">
        <f t="shared" si="7"/>
        <v>0</v>
      </c>
    </row>
    <row r="41" spans="1:30" x14ac:dyDescent="0.25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</row>
    <row r="49" spans="8:27" x14ac:dyDescent="0.25">
      <c r="H49" s="1"/>
      <c r="I49" s="1"/>
      <c r="J49" s="1"/>
      <c r="K49" s="1"/>
      <c r="L49" s="1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3"/>
      <c r="Y49" s="3"/>
      <c r="Z49" s="3"/>
      <c r="AA49" s="3"/>
    </row>
  </sheetData>
  <mergeCells count="19">
    <mergeCell ref="A6:B6"/>
    <mergeCell ref="B41:AA41"/>
    <mergeCell ref="K3:K4"/>
    <mergeCell ref="L3:L4"/>
    <mergeCell ref="M3:M4"/>
    <mergeCell ref="AB3:AD3"/>
    <mergeCell ref="N3:AA3"/>
    <mergeCell ref="A1:AD1"/>
    <mergeCell ref="A2:AD2"/>
    <mergeCell ref="A3:A4"/>
    <mergeCell ref="B3:B4"/>
    <mergeCell ref="C3:C4"/>
    <mergeCell ref="H3:H4"/>
    <mergeCell ref="I3:I4"/>
    <mergeCell ref="J3:J4"/>
    <mergeCell ref="D3:D4"/>
    <mergeCell ref="E3:E4"/>
    <mergeCell ref="F3:F4"/>
    <mergeCell ref="G3:G4"/>
  </mergeCells>
  <pageMargins left="0" right="0.24" top="0.39370078740157483" bottom="0.23622047244094491" header="0.2" footer="0.19685039370078741"/>
  <pageSetup paperSize="9" orientation="landscape" verticalDpi="180" r:id="rId1"/>
  <ignoredErrors>
    <ignoredError sqref="A19:A40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Նախագահ</vt:lpstr>
      <vt:lpstr>Նախագահ!Заголовки_для_печати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2020-04-08T16:12:43Z</dcterms:modified>
</cp:coreProperties>
</file>